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/>
  <mc:AlternateContent xmlns:mc="http://schemas.openxmlformats.org/markup-compatibility/2006">
    <mc:Choice Requires="x15">
      <x15ac:absPath xmlns:x15ac="http://schemas.microsoft.com/office/spreadsheetml/2010/11/ac" url="E:\SLBC\187 SLBC\Alphabetic Annexure\"/>
    </mc:Choice>
  </mc:AlternateContent>
  <xr:revisionPtr revIDLastSave="0" documentId="13_ncr:1_{C528C9F1-0C44-4788-845D-0D66AEDD1969}" xr6:coauthVersionLast="47" xr6:coauthVersionMax="47" xr10:uidLastSave="{00000000-0000-0000-0000-000000000000}"/>
  <bookViews>
    <workbookView xWindow="28680" yWindow="0" windowWidth="29040" windowHeight="15720" xr2:uid="{00000000-000D-0000-FFFF-FFFF00000000}"/>
  </bookViews>
  <sheets>
    <sheet name="BW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F19" i="4"/>
  <c r="G36" i="4"/>
  <c r="G19" i="4" l="1"/>
  <c r="G23" i="4"/>
  <c r="E23" i="4" l="1"/>
  <c r="E36" i="4"/>
  <c r="H36" i="4"/>
  <c r="F36" i="4"/>
  <c r="F23" i="4"/>
  <c r="E19" i="4"/>
  <c r="H23" i="4" l="1"/>
  <c r="H37" i="4" s="1"/>
  <c r="G37" i="4"/>
  <c r="F37" i="4"/>
  <c r="E37" i="4"/>
</calcChain>
</file>

<file path=xl/sharedStrings.xml><?xml version="1.0" encoding="utf-8"?>
<sst xmlns="http://schemas.openxmlformats.org/spreadsheetml/2006/main" count="69" uniqueCount="67">
  <si>
    <t>Bank</t>
  </si>
  <si>
    <t>CENTRAL BANK OF INDIA</t>
  </si>
  <si>
    <t>STATE BANK OF INDIA</t>
  </si>
  <si>
    <t>BANK OF BARODA</t>
  </si>
  <si>
    <t>PUNJAB NATIONAL BANK</t>
  </si>
  <si>
    <t>INDIAN OVERSEAS BANK</t>
  </si>
  <si>
    <t>IDBI BANK LTD</t>
  </si>
  <si>
    <t>UNION BANK OF INDIA</t>
  </si>
  <si>
    <t>UCO BANK</t>
  </si>
  <si>
    <t>BANK OF MAHARASHTRA</t>
  </si>
  <si>
    <t>PUNJAB AND SIND BANK</t>
  </si>
  <si>
    <t>INDIAN BANK</t>
  </si>
  <si>
    <t>CANARA BANK</t>
  </si>
  <si>
    <t>BANK OF INDIA</t>
  </si>
  <si>
    <t>ICICI BANK LTD</t>
  </si>
  <si>
    <t>INDUSIND BANK LIMITED</t>
  </si>
  <si>
    <t>HDFC BANK LTD</t>
  </si>
  <si>
    <t>BARODA GUJARAT GRAMIN BANK</t>
  </si>
  <si>
    <t>SAURASHTRA GRAMIN BANK</t>
  </si>
  <si>
    <t>THE FEDERAL BANK LTD</t>
  </si>
  <si>
    <t>CITY UNION BANK LTD</t>
  </si>
  <si>
    <t>KOTAK MAHINDRA BANK</t>
  </si>
  <si>
    <t>TAMILNAD MERCANTILE BANK LTD</t>
  </si>
  <si>
    <t>SOUTH INDIAN BANK</t>
  </si>
  <si>
    <t>YES BANK LTD</t>
  </si>
  <si>
    <t>KARUR VYSYA BANK</t>
  </si>
  <si>
    <t>Bank of Baroda</t>
  </si>
  <si>
    <t>State Bank of India</t>
  </si>
  <si>
    <t>UCO Bank</t>
  </si>
  <si>
    <t>Union Bank of India</t>
  </si>
  <si>
    <t>Punjab National Bank</t>
  </si>
  <si>
    <t>IDBI Bank</t>
  </si>
  <si>
    <t>Indian Bank</t>
  </si>
  <si>
    <t>Canara Bank</t>
  </si>
  <si>
    <t>Central Bank of India</t>
  </si>
  <si>
    <t>Bank of India</t>
  </si>
  <si>
    <t>Indian Overseas Bank</t>
  </si>
  <si>
    <t>Bank of Maharashtra</t>
  </si>
  <si>
    <t>Amt in Rs. Crores</t>
  </si>
  <si>
    <t>Sr. No.</t>
  </si>
  <si>
    <t>Sanctions</t>
  </si>
  <si>
    <t>Disbursements</t>
  </si>
  <si>
    <t xml:space="preserve">A/c </t>
  </si>
  <si>
    <t>Amount</t>
  </si>
  <si>
    <t>Punjab and Sind Bank</t>
  </si>
  <si>
    <t>PSB Total</t>
  </si>
  <si>
    <t>Baroda Guj. Gramin Bank</t>
  </si>
  <si>
    <t>Saurashtra Gramin Bank</t>
  </si>
  <si>
    <t>RRB Total</t>
  </si>
  <si>
    <t>City Union Bank</t>
  </si>
  <si>
    <t>Federal Bank</t>
  </si>
  <si>
    <t>HDFC Bank</t>
  </si>
  <si>
    <t>ICICI Bank</t>
  </si>
  <si>
    <t>IndusInd Bank</t>
  </si>
  <si>
    <t>Kotak Mahindra Bank</t>
  </si>
  <si>
    <t>South Indian Bank</t>
  </si>
  <si>
    <t>Tamilnad Merc. Bank</t>
  </si>
  <si>
    <t>Yes Bank</t>
  </si>
  <si>
    <t>Pvt. Total</t>
  </si>
  <si>
    <t>GRAND TOTAL</t>
  </si>
  <si>
    <t>Karur Vyasa Bank</t>
  </si>
  <si>
    <t>IDFC FIRST BANK LIMITED</t>
  </si>
  <si>
    <t>Gujarat Gramin Bank</t>
  </si>
  <si>
    <t>IDFC First Bank</t>
  </si>
  <si>
    <t>Bank wise Position of Standup India as of 10th November, 2025</t>
  </si>
  <si>
    <t>Source: Stand Up India Portal</t>
  </si>
  <si>
    <t>Annexure -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</si>
</sst>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name val="Calibri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Arial Black"/>
      <family val="2"/>
    </font>
    <font>
      <b/>
      <sz val="14"/>
      <color rgb="FF000000"/>
      <name val="Arial"/>
      <family val="2"/>
    </font>
    <font>
      <b/>
      <sz val="16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Arial"/>
      <family val="2"/>
    </font>
    <font>
      <b/>
      <sz val="11"/>
      <name val="Arial Black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8" applyNumberFormat="0" applyAlignment="0" applyProtection="0"/>
    <xf numFmtId="0" fontId="17" fillId="7" borderId="9" applyNumberFormat="0" applyAlignment="0" applyProtection="0"/>
    <xf numFmtId="0" fontId="18" fillId="7" borderId="8" applyNumberFormat="0" applyAlignment="0" applyProtection="0"/>
    <xf numFmtId="0" fontId="19" fillId="0" borderId="10" applyNumberFormat="0" applyFill="0" applyAlignment="0" applyProtection="0"/>
    <xf numFmtId="0" fontId="20" fillId="8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0" borderId="13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  <xf numFmtId="0" fontId="1" fillId="9" borderId="12" applyNumberFormat="0" applyFont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1" fontId="9" fillId="2" borderId="1" xfId="0" applyNumberFormat="1" applyFont="1" applyFill="1" applyBorder="1" applyAlignment="1">
      <alignment vertical="center" wrapText="1"/>
    </xf>
    <xf numFmtId="2" fontId="9" fillId="2" borderId="1" xfId="0" applyNumberFormat="1" applyFont="1" applyFill="1" applyBorder="1" applyAlignment="1">
      <alignment vertical="center" wrapText="1"/>
    </xf>
    <xf numFmtId="2" fontId="0" fillId="0" borderId="0" xfId="0" applyNumberFormat="1"/>
    <xf numFmtId="2" fontId="9" fillId="2" borderId="1" xfId="0" applyNumberFormat="1" applyFont="1" applyFill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1" fontId="10" fillId="2" borderId="1" xfId="0" applyNumberFormat="1" applyFont="1" applyFill="1" applyBorder="1" applyAlignment="1">
      <alignment vertical="center"/>
    </xf>
    <xf numFmtId="2" fontId="10" fillId="2" borderId="1" xfId="0" applyNumberFormat="1" applyFont="1" applyFill="1" applyBorder="1" applyAlignment="1">
      <alignment vertical="center"/>
    </xf>
    <xf numFmtId="0" fontId="1" fillId="0" borderId="0" xfId="33"/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44">
    <cellStyle name="20% - Accent1" xfId="16" builtinId="30" customBuiltin="1"/>
    <cellStyle name="20% - Accent2" xfId="19" builtinId="34" customBuiltin="1"/>
    <cellStyle name="20% - Accent3" xfId="22" builtinId="38" customBuiltin="1"/>
    <cellStyle name="20% - Accent4" xfId="25" builtinId="42" customBuiltin="1"/>
    <cellStyle name="20% - Accent5" xfId="28" builtinId="46" customBuiltin="1"/>
    <cellStyle name="20% - Accent6" xfId="31" builtinId="50" customBuiltin="1"/>
    <cellStyle name="40% - Accent1" xfId="17" builtinId="31" customBuiltin="1"/>
    <cellStyle name="40% - Accent2" xfId="20" builtinId="35" customBuiltin="1"/>
    <cellStyle name="40% - Accent3" xfId="23" builtinId="39" customBuiltin="1"/>
    <cellStyle name="40% - Accent4" xfId="26" builtinId="43" customBuiltin="1"/>
    <cellStyle name="40% - Accent5" xfId="29" builtinId="47" customBuiltin="1"/>
    <cellStyle name="40% - Accent6" xfId="32" builtinId="51" customBuiltin="1"/>
    <cellStyle name="60% - Accent1 2" xfId="37" xr:uid="{516C2900-58CC-498B-A321-A7B835BCE897}"/>
    <cellStyle name="60% - Accent2 2" xfId="38" xr:uid="{174E936E-14AC-4A33-A3C0-2F03AD65ACF4}"/>
    <cellStyle name="60% - Accent3 2" xfId="39" xr:uid="{C3E670FF-A633-4A8D-A274-542A4EAE10F3}"/>
    <cellStyle name="60% - Accent4 2" xfId="40" xr:uid="{D0CB1DA0-F6ED-4664-92F3-1AA114B09165}"/>
    <cellStyle name="60% - Accent5 2" xfId="41" xr:uid="{F02F7DCA-FF3C-4475-8CE9-1180853D6317}"/>
    <cellStyle name="60% - Accent6 2" xfId="42" xr:uid="{3379DA8E-9598-4BBE-82F9-D2708D7883DB}"/>
    <cellStyle name="Accent1" xfId="15" builtinId="29" customBuiltin="1"/>
    <cellStyle name="Accent2" xfId="18" builtinId="33" customBuiltin="1"/>
    <cellStyle name="Accent3" xfId="21" builtinId="37" customBuiltin="1"/>
    <cellStyle name="Accent4" xfId="24" builtinId="41" customBuiltin="1"/>
    <cellStyle name="Accent5" xfId="27" builtinId="45" customBuiltin="1"/>
    <cellStyle name="Accent6" xfId="30" builtinId="49" customBuiltin="1"/>
    <cellStyle name="Bad" xfId="6" builtinId="27" customBuiltin="1"/>
    <cellStyle name="Calculation" xfId="9" builtinId="22" customBuiltin="1"/>
    <cellStyle name="Check Cell" xfId="11" builtinId="23" customBuiltin="1"/>
    <cellStyle name="Explanatory Text" xfId="13" builtinId="53" customBuiltin="1"/>
    <cellStyle name="Good" xfId="5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Input" xfId="7" builtinId="20" customBuiltin="1"/>
    <cellStyle name="Linked Cell" xfId="10" builtinId="24" customBuiltin="1"/>
    <cellStyle name="Neutral 2" xfId="35" xr:uid="{E1D27192-ECC0-463C-8E2B-08F5AF58DD67}"/>
    <cellStyle name="Normal" xfId="0" builtinId="0"/>
    <cellStyle name="Normal 2" xfId="33" xr:uid="{B7757978-A8EE-4DA3-9E72-6B94DD0A2B5B}"/>
    <cellStyle name="Note 2" xfId="36" xr:uid="{BA4DF177-8C33-479D-8B6F-E544CFC1554D}"/>
    <cellStyle name="Output" xfId="8" builtinId="21" customBuiltin="1"/>
    <cellStyle name="Percent 2" xfId="43" xr:uid="{CDC214CB-9F0D-4B29-B2F6-2B3A7F9FA08C}"/>
    <cellStyle name="Title 2" xfId="34" xr:uid="{6A73A60F-5FAE-4997-953A-842442FCB864}"/>
    <cellStyle name="Total" xfId="14" builtinId="25" customBuiltin="1"/>
    <cellStyle name="Warning Text" xfId="1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L38"/>
  <sheetViews>
    <sheetView tabSelected="1" workbookViewId="0">
      <selection activeCell="B1" sqref="B1:H38"/>
    </sheetView>
  </sheetViews>
  <sheetFormatPr defaultRowHeight="15" x14ac:dyDescent="0.25"/>
  <cols>
    <col min="1" max="1" width="3.85546875" customWidth="1"/>
    <col min="2" max="2" width="7.140625" customWidth="1"/>
    <col min="3" max="3" width="38.85546875" hidden="1" customWidth="1"/>
    <col min="4" max="4" width="34.5703125" customWidth="1"/>
    <col min="5" max="5" width="9.85546875" customWidth="1"/>
    <col min="6" max="6" width="13.5703125" customWidth="1"/>
    <col min="7" max="7" width="12" bestFit="1" customWidth="1"/>
    <col min="8" max="8" width="14.28515625" customWidth="1"/>
    <col min="9" max="9" width="9.140625" customWidth="1"/>
    <col min="10" max="10" width="30.5703125" customWidth="1"/>
    <col min="11" max="11" width="5" customWidth="1"/>
    <col min="12" max="12" width="7.5703125" customWidth="1"/>
    <col min="13" max="14" width="11" customWidth="1"/>
    <col min="15" max="15" width="22" customWidth="1"/>
    <col min="16" max="17" width="11" customWidth="1"/>
    <col min="18" max="18" width="12" customWidth="1"/>
    <col min="20" max="20" width="12" bestFit="1" customWidth="1"/>
  </cols>
  <sheetData>
    <row r="1" spans="2:12" ht="33.75" x14ac:dyDescent="0.65">
      <c r="B1" s="23" t="s">
        <v>66</v>
      </c>
      <c r="C1" s="23"/>
      <c r="D1" s="23"/>
      <c r="E1" s="23"/>
      <c r="F1" s="23"/>
      <c r="G1" s="23"/>
      <c r="H1" s="23"/>
    </row>
    <row r="2" spans="2:12" ht="18" x14ac:dyDescent="0.25">
      <c r="B2" s="24" t="s">
        <v>64</v>
      </c>
      <c r="C2" s="24"/>
      <c r="D2" s="24"/>
      <c r="E2" s="24"/>
      <c r="F2" s="24"/>
      <c r="G2" s="24"/>
      <c r="H2" s="24"/>
    </row>
    <row r="3" spans="2:12" ht="21" x14ac:dyDescent="0.25">
      <c r="B3" s="1"/>
      <c r="C3" s="1"/>
      <c r="D3" s="1"/>
      <c r="E3" s="1"/>
    </row>
    <row r="4" spans="2:12" ht="18.75" x14ac:dyDescent="0.3">
      <c r="B4" s="2"/>
      <c r="C4" s="2"/>
      <c r="E4" s="25" t="s">
        <v>38</v>
      </c>
      <c r="F4" s="25"/>
      <c r="G4" s="25"/>
      <c r="H4" s="25"/>
    </row>
    <row r="5" spans="2:12" x14ac:dyDescent="0.25">
      <c r="B5" s="26" t="s">
        <v>39</v>
      </c>
      <c r="C5" s="3"/>
      <c r="D5" s="27" t="s">
        <v>0</v>
      </c>
      <c r="E5" s="28" t="s">
        <v>40</v>
      </c>
      <c r="F5" s="28"/>
      <c r="G5" s="28" t="s">
        <v>41</v>
      </c>
      <c r="H5" s="28"/>
    </row>
    <row r="6" spans="2:12" x14ac:dyDescent="0.25">
      <c r="B6" s="26"/>
      <c r="C6" s="3"/>
      <c r="D6" s="27"/>
      <c r="E6" s="4" t="s">
        <v>42</v>
      </c>
      <c r="F6" s="4" t="s">
        <v>43</v>
      </c>
      <c r="G6" s="4" t="s">
        <v>42</v>
      </c>
      <c r="H6" s="4" t="s">
        <v>43</v>
      </c>
    </row>
    <row r="7" spans="2:12" x14ac:dyDescent="0.25">
      <c r="B7" s="5">
        <v>1</v>
      </c>
      <c r="C7" s="5" t="s">
        <v>3</v>
      </c>
      <c r="D7" s="6" t="s">
        <v>26</v>
      </c>
      <c r="E7" s="7">
        <v>2388</v>
      </c>
      <c r="F7" s="8">
        <v>639.64861580000002</v>
      </c>
      <c r="G7" s="7">
        <v>2337</v>
      </c>
      <c r="H7" s="8">
        <v>557.38895020899997</v>
      </c>
      <c r="L7" s="9"/>
    </row>
    <row r="8" spans="2:12" x14ac:dyDescent="0.25">
      <c r="B8" s="5">
        <v>2</v>
      </c>
      <c r="C8" s="5" t="s">
        <v>13</v>
      </c>
      <c r="D8" s="6" t="s">
        <v>35</v>
      </c>
      <c r="E8" s="7">
        <v>649</v>
      </c>
      <c r="F8" s="8">
        <v>180.5882326</v>
      </c>
      <c r="G8" s="7">
        <v>454</v>
      </c>
      <c r="H8" s="8">
        <v>85.887603650000003</v>
      </c>
      <c r="L8" s="9"/>
    </row>
    <row r="9" spans="2:12" x14ac:dyDescent="0.25">
      <c r="B9" s="5">
        <v>3</v>
      </c>
      <c r="C9" s="5" t="s">
        <v>9</v>
      </c>
      <c r="D9" s="6" t="s">
        <v>37</v>
      </c>
      <c r="E9" s="7">
        <v>273</v>
      </c>
      <c r="F9" s="8">
        <v>115.46100199999999</v>
      </c>
      <c r="G9" s="7">
        <v>264</v>
      </c>
      <c r="H9" s="8">
        <v>110.339799</v>
      </c>
      <c r="L9" s="9"/>
    </row>
    <row r="10" spans="2:12" x14ac:dyDescent="0.25">
      <c r="B10" s="5">
        <v>4</v>
      </c>
      <c r="C10" s="5" t="s">
        <v>12</v>
      </c>
      <c r="D10" s="6" t="s">
        <v>33</v>
      </c>
      <c r="E10" s="7">
        <v>1001</v>
      </c>
      <c r="F10" s="8">
        <v>296.3836293</v>
      </c>
      <c r="G10" s="7">
        <v>773</v>
      </c>
      <c r="H10" s="8">
        <v>216.59932577500001</v>
      </c>
      <c r="L10" s="9"/>
    </row>
    <row r="11" spans="2:12" x14ac:dyDescent="0.25">
      <c r="B11" s="5">
        <v>5</v>
      </c>
      <c r="C11" s="5" t="s">
        <v>1</v>
      </c>
      <c r="D11" s="6" t="s">
        <v>34</v>
      </c>
      <c r="E11" s="7">
        <v>1702</v>
      </c>
      <c r="F11" s="8">
        <v>741.82618300000001</v>
      </c>
      <c r="G11" s="7">
        <v>1572</v>
      </c>
      <c r="H11" s="8">
        <v>552.83325647000004</v>
      </c>
      <c r="L11" s="9"/>
    </row>
    <row r="12" spans="2:12" x14ac:dyDescent="0.25">
      <c r="B12" s="5">
        <v>6</v>
      </c>
      <c r="C12" s="5" t="s">
        <v>11</v>
      </c>
      <c r="D12" s="6" t="s">
        <v>32</v>
      </c>
      <c r="E12" s="7">
        <v>916</v>
      </c>
      <c r="F12" s="8">
        <v>258.28862500000002</v>
      </c>
      <c r="G12" s="7">
        <v>855</v>
      </c>
      <c r="H12" s="8">
        <v>235.3971641</v>
      </c>
      <c r="L12" s="9"/>
    </row>
    <row r="13" spans="2:12" x14ac:dyDescent="0.25">
      <c r="B13" s="5">
        <v>7</v>
      </c>
      <c r="C13" s="5" t="s">
        <v>5</v>
      </c>
      <c r="D13" s="6" t="s">
        <v>36</v>
      </c>
      <c r="E13" s="7">
        <v>708</v>
      </c>
      <c r="F13" s="8">
        <v>180.2017768</v>
      </c>
      <c r="G13" s="7">
        <v>707</v>
      </c>
      <c r="H13" s="8">
        <v>173.79207049999999</v>
      </c>
      <c r="L13" s="9"/>
    </row>
    <row r="14" spans="2:12" x14ac:dyDescent="0.25">
      <c r="B14" s="5">
        <v>8</v>
      </c>
      <c r="C14" s="5" t="s">
        <v>10</v>
      </c>
      <c r="D14" s="6" t="s">
        <v>44</v>
      </c>
      <c r="E14" s="7">
        <v>69</v>
      </c>
      <c r="F14" s="8">
        <v>23.4693127</v>
      </c>
      <c r="G14" s="7">
        <v>69</v>
      </c>
      <c r="H14" s="8">
        <v>21.808499999999999</v>
      </c>
      <c r="L14" s="9"/>
    </row>
    <row r="15" spans="2:12" x14ac:dyDescent="0.25">
      <c r="B15" s="5">
        <v>9</v>
      </c>
      <c r="C15" s="5" t="s">
        <v>4</v>
      </c>
      <c r="D15" s="6" t="s">
        <v>30</v>
      </c>
      <c r="E15" s="7">
        <v>818</v>
      </c>
      <c r="F15" s="8">
        <v>242.81351100000001</v>
      </c>
      <c r="G15" s="7">
        <v>817</v>
      </c>
      <c r="H15" s="8">
        <v>200.35609604000001</v>
      </c>
      <c r="L15" s="9"/>
    </row>
    <row r="16" spans="2:12" x14ac:dyDescent="0.25">
      <c r="B16" s="5">
        <v>10</v>
      </c>
      <c r="C16" s="5" t="s">
        <v>2</v>
      </c>
      <c r="D16" s="6" t="s">
        <v>27</v>
      </c>
      <c r="E16" s="7">
        <v>4767</v>
      </c>
      <c r="F16" s="8">
        <v>1039.9646505999999</v>
      </c>
      <c r="G16" s="7">
        <v>2145</v>
      </c>
      <c r="H16" s="8">
        <v>410.91843257699998</v>
      </c>
      <c r="L16" s="9"/>
    </row>
    <row r="17" spans="2:12" x14ac:dyDescent="0.25">
      <c r="B17" s="5">
        <v>11</v>
      </c>
      <c r="C17" s="5" t="s">
        <v>8</v>
      </c>
      <c r="D17" s="6" t="s">
        <v>28</v>
      </c>
      <c r="E17" s="7">
        <v>548</v>
      </c>
      <c r="F17" s="8">
        <v>239.05982499999999</v>
      </c>
      <c r="G17" s="7">
        <v>537</v>
      </c>
      <c r="H17" s="8">
        <v>226.999879042</v>
      </c>
      <c r="L17" s="9"/>
    </row>
    <row r="18" spans="2:12" x14ac:dyDescent="0.25">
      <c r="B18" s="5">
        <v>12</v>
      </c>
      <c r="C18" s="5" t="s">
        <v>7</v>
      </c>
      <c r="D18" s="6" t="s">
        <v>29</v>
      </c>
      <c r="E18" s="7">
        <v>1642</v>
      </c>
      <c r="F18" s="8">
        <v>422.19647639999999</v>
      </c>
      <c r="G18" s="7">
        <v>788</v>
      </c>
      <c r="H18" s="8">
        <v>177.87344925700003</v>
      </c>
      <c r="L18" s="9"/>
    </row>
    <row r="19" spans="2:12" x14ac:dyDescent="0.25">
      <c r="B19" s="16" t="s">
        <v>45</v>
      </c>
      <c r="C19" s="16"/>
      <c r="D19" s="16"/>
      <c r="E19" s="7">
        <f>SUM(E7:E18)</f>
        <v>15481</v>
      </c>
      <c r="F19" s="8">
        <f>SUM(F7:F18)</f>
        <v>4379.9018402000002</v>
      </c>
      <c r="G19" s="7">
        <f>SUM(G7:G18)</f>
        <v>11318</v>
      </c>
      <c r="H19" s="8">
        <f>SUM(H7:H18)</f>
        <v>2970.1945266200005</v>
      </c>
      <c r="L19" s="9"/>
    </row>
    <row r="20" spans="2:12" x14ac:dyDescent="0.25">
      <c r="B20" s="5">
        <v>13</v>
      </c>
      <c r="C20" s="5" t="s">
        <v>17</v>
      </c>
      <c r="D20" s="6" t="s">
        <v>46</v>
      </c>
      <c r="E20" s="7">
        <v>980</v>
      </c>
      <c r="F20" s="8">
        <v>266.77085199999999</v>
      </c>
      <c r="G20" s="7">
        <v>980</v>
      </c>
      <c r="H20" s="8">
        <v>249.59052215</v>
      </c>
      <c r="L20" s="9"/>
    </row>
    <row r="21" spans="2:12" x14ac:dyDescent="0.25">
      <c r="B21" s="5">
        <v>14</v>
      </c>
      <c r="C21" s="5" t="s">
        <v>18</v>
      </c>
      <c r="D21" s="6" t="s">
        <v>47</v>
      </c>
      <c r="E21" s="7">
        <v>143</v>
      </c>
      <c r="F21" s="8">
        <v>44.467229600000003</v>
      </c>
      <c r="G21" s="7">
        <v>142</v>
      </c>
      <c r="H21" s="8">
        <v>43.443228900000001</v>
      </c>
      <c r="L21" s="9"/>
    </row>
    <row r="22" spans="2:12" x14ac:dyDescent="0.25">
      <c r="B22" s="5">
        <v>13</v>
      </c>
      <c r="C22" s="5"/>
      <c r="D22" s="6" t="s">
        <v>62</v>
      </c>
      <c r="E22" s="7">
        <v>1123</v>
      </c>
      <c r="F22" s="7">
        <v>311.23808159999999</v>
      </c>
      <c r="G22" s="7">
        <v>1122</v>
      </c>
      <c r="H22" s="7">
        <v>293.03375104999998</v>
      </c>
      <c r="L22" s="9"/>
    </row>
    <row r="23" spans="2:12" x14ac:dyDescent="0.25">
      <c r="B23" s="16" t="s">
        <v>48</v>
      </c>
      <c r="C23" s="16"/>
      <c r="D23" s="16"/>
      <c r="E23" s="7">
        <f>SUM(E20:E21)</f>
        <v>1123</v>
      </c>
      <c r="F23" s="10">
        <f>SUM(F20:F21)</f>
        <v>311.23808159999999</v>
      </c>
      <c r="G23" s="10">
        <f>SUM(G20:G21)</f>
        <v>1122</v>
      </c>
      <c r="H23" s="10">
        <f t="shared" ref="H23" si="0">SUM(H20:H21)</f>
        <v>293.03375104999998</v>
      </c>
      <c r="L23" s="9"/>
    </row>
    <row r="24" spans="2:12" x14ac:dyDescent="0.25">
      <c r="B24" s="5">
        <v>14</v>
      </c>
      <c r="C24" s="5" t="s">
        <v>20</v>
      </c>
      <c r="D24" s="6" t="s">
        <v>49</v>
      </c>
      <c r="E24" s="7">
        <v>1</v>
      </c>
      <c r="F24" s="8">
        <v>0.54</v>
      </c>
      <c r="G24" s="7">
        <v>0</v>
      </c>
      <c r="H24" s="8">
        <v>0</v>
      </c>
      <c r="L24" s="9"/>
    </row>
    <row r="25" spans="2:12" x14ac:dyDescent="0.25">
      <c r="B25" s="5">
        <v>15</v>
      </c>
      <c r="C25" s="5" t="s">
        <v>19</v>
      </c>
      <c r="D25" s="6" t="s">
        <v>50</v>
      </c>
      <c r="E25" s="7">
        <v>16</v>
      </c>
      <c r="F25" s="8">
        <v>5.5731000000000002</v>
      </c>
      <c r="G25" s="7">
        <v>16</v>
      </c>
      <c r="H25" s="8">
        <v>5.5731000000000002</v>
      </c>
      <c r="L25" s="9"/>
    </row>
    <row r="26" spans="2:12" x14ac:dyDescent="0.25">
      <c r="B26" s="5">
        <v>16</v>
      </c>
      <c r="C26" s="5" t="s">
        <v>16</v>
      </c>
      <c r="D26" s="6" t="s">
        <v>51</v>
      </c>
      <c r="E26" s="7">
        <v>1297</v>
      </c>
      <c r="F26" s="8">
        <v>360.9620898</v>
      </c>
      <c r="G26" s="7">
        <v>986</v>
      </c>
      <c r="H26" s="8">
        <v>283.72757990000002</v>
      </c>
      <c r="L26" s="9"/>
    </row>
    <row r="27" spans="2:12" x14ac:dyDescent="0.25">
      <c r="B27" s="5">
        <v>17</v>
      </c>
      <c r="C27" s="5" t="s">
        <v>14</v>
      </c>
      <c r="D27" s="6" t="s">
        <v>52</v>
      </c>
      <c r="E27" s="7">
        <v>317</v>
      </c>
      <c r="F27" s="8">
        <v>138.43375119999999</v>
      </c>
      <c r="G27" s="7">
        <v>311</v>
      </c>
      <c r="H27" s="8">
        <v>135.90168539999999</v>
      </c>
      <c r="L27" s="9"/>
    </row>
    <row r="28" spans="2:12" x14ac:dyDescent="0.25">
      <c r="B28" s="5">
        <v>18</v>
      </c>
      <c r="C28" s="5" t="s">
        <v>6</v>
      </c>
      <c r="D28" s="6" t="s">
        <v>31</v>
      </c>
      <c r="E28" s="7">
        <v>82</v>
      </c>
      <c r="F28" s="8">
        <v>26.802992100000001</v>
      </c>
      <c r="G28" s="7">
        <v>80</v>
      </c>
      <c r="H28" s="8">
        <v>23.1001057</v>
      </c>
      <c r="L28" s="9"/>
    </row>
    <row r="29" spans="2:12" x14ac:dyDescent="0.25">
      <c r="B29" s="5">
        <v>19</v>
      </c>
      <c r="C29" s="5" t="s">
        <v>61</v>
      </c>
      <c r="D29" s="6" t="s">
        <v>63</v>
      </c>
      <c r="E29" s="7">
        <v>1</v>
      </c>
      <c r="F29" s="8">
        <v>0.1053341</v>
      </c>
      <c r="G29" s="7">
        <v>0</v>
      </c>
      <c r="H29" s="8">
        <v>0</v>
      </c>
      <c r="L29" s="9"/>
    </row>
    <row r="30" spans="2:12" x14ac:dyDescent="0.25">
      <c r="B30" s="5">
        <v>20</v>
      </c>
      <c r="C30" s="5" t="s">
        <v>15</v>
      </c>
      <c r="D30" s="6" t="s">
        <v>53</v>
      </c>
      <c r="E30" s="7">
        <v>63</v>
      </c>
      <c r="F30" s="8">
        <v>14.747988100000001</v>
      </c>
      <c r="G30" s="7">
        <v>63</v>
      </c>
      <c r="H30" s="8">
        <v>13.181564099999999</v>
      </c>
      <c r="L30" s="9"/>
    </row>
    <row r="31" spans="2:12" x14ac:dyDescent="0.25">
      <c r="B31" s="5">
        <v>21</v>
      </c>
      <c r="C31" s="5" t="s">
        <v>25</v>
      </c>
      <c r="D31" s="6" t="s">
        <v>60</v>
      </c>
      <c r="E31" s="7">
        <v>14</v>
      </c>
      <c r="F31" s="8">
        <v>10.6213</v>
      </c>
      <c r="G31" s="7">
        <v>14</v>
      </c>
      <c r="H31" s="8">
        <v>10.6213</v>
      </c>
      <c r="L31" s="9"/>
    </row>
    <row r="32" spans="2:12" x14ac:dyDescent="0.25">
      <c r="B32" s="5">
        <v>22</v>
      </c>
      <c r="C32" s="5" t="s">
        <v>21</v>
      </c>
      <c r="D32" s="6" t="s">
        <v>54</v>
      </c>
      <c r="E32" s="7">
        <v>513</v>
      </c>
      <c r="F32" s="8">
        <v>181.66933159999999</v>
      </c>
      <c r="G32" s="7">
        <v>468</v>
      </c>
      <c r="H32" s="8">
        <v>167.2106957</v>
      </c>
      <c r="L32" s="9"/>
    </row>
    <row r="33" spans="2:12" x14ac:dyDescent="0.25">
      <c r="B33" s="5">
        <v>23</v>
      </c>
      <c r="C33" s="5" t="s">
        <v>23</v>
      </c>
      <c r="D33" s="6" t="s">
        <v>55</v>
      </c>
      <c r="E33" s="7">
        <v>6</v>
      </c>
      <c r="F33" s="8">
        <v>5.1154000000000002</v>
      </c>
      <c r="G33" s="7">
        <v>5</v>
      </c>
      <c r="H33" s="8">
        <v>4.5004</v>
      </c>
      <c r="L33" s="9"/>
    </row>
    <row r="34" spans="2:12" x14ac:dyDescent="0.25">
      <c r="B34" s="5">
        <v>24</v>
      </c>
      <c r="C34" s="5" t="s">
        <v>22</v>
      </c>
      <c r="D34" s="6" t="s">
        <v>56</v>
      </c>
      <c r="E34" s="7">
        <v>2</v>
      </c>
      <c r="F34" s="8">
        <v>1.64</v>
      </c>
      <c r="G34" s="7">
        <v>2</v>
      </c>
      <c r="H34" s="8">
        <v>1.64</v>
      </c>
    </row>
    <row r="35" spans="2:12" x14ac:dyDescent="0.25">
      <c r="B35" s="5">
        <v>25</v>
      </c>
      <c r="C35" s="11" t="s">
        <v>24</v>
      </c>
      <c r="D35" s="12" t="s">
        <v>57</v>
      </c>
      <c r="E35" s="7">
        <v>298</v>
      </c>
      <c r="F35" s="8">
        <v>111.3277564</v>
      </c>
      <c r="G35" s="7">
        <v>298</v>
      </c>
      <c r="H35" s="8">
        <v>111.32775640899999</v>
      </c>
    </row>
    <row r="36" spans="2:12" x14ac:dyDescent="0.25">
      <c r="B36" s="17" t="s">
        <v>58</v>
      </c>
      <c r="C36" s="18"/>
      <c r="D36" s="19"/>
      <c r="E36" s="7">
        <f>SUM(E24:E35)</f>
        <v>2610</v>
      </c>
      <c r="F36" s="8">
        <f t="shared" ref="F36:H36" si="1">SUM(F24:F35)</f>
        <v>857.5390433</v>
      </c>
      <c r="G36" s="8">
        <f t="shared" si="1"/>
        <v>2243</v>
      </c>
      <c r="H36" s="8">
        <f t="shared" si="1"/>
        <v>756.78418720900004</v>
      </c>
    </row>
    <row r="37" spans="2:12" ht="18.75" x14ac:dyDescent="0.25">
      <c r="B37" s="20" t="s">
        <v>59</v>
      </c>
      <c r="C37" s="21"/>
      <c r="D37" s="22"/>
      <c r="E37" s="13">
        <f>E19+E23+E36</f>
        <v>19214</v>
      </c>
      <c r="F37" s="14">
        <f>F19+F23+F36</f>
        <v>5548.6789651000008</v>
      </c>
      <c r="G37" s="13">
        <f t="shared" ref="G37:H37" si="2">G19+G23+G36</f>
        <v>14683</v>
      </c>
      <c r="H37" s="14">
        <f t="shared" si="2"/>
        <v>4020.0124648790006</v>
      </c>
    </row>
    <row r="38" spans="2:12" x14ac:dyDescent="0.25">
      <c r="B38" s="15" t="s">
        <v>65</v>
      </c>
    </row>
  </sheetData>
  <mergeCells count="11">
    <mergeCell ref="B19:D19"/>
    <mergeCell ref="B23:D23"/>
    <mergeCell ref="B36:D36"/>
    <mergeCell ref="B37:D37"/>
    <mergeCell ref="B1:H1"/>
    <mergeCell ref="B2:H2"/>
    <mergeCell ref="E4:H4"/>
    <mergeCell ref="B5:B6"/>
    <mergeCell ref="D5:D6"/>
    <mergeCell ref="E5:F5"/>
    <mergeCell ref="G5:H5"/>
  </mergeCells>
  <printOptions horizontalCentered="1" verticalCentered="1"/>
  <pageMargins left="0.49" right="0.42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 of Baroda</dc:creator>
  <cp:lastModifiedBy>Savan Manilal Patel</cp:lastModifiedBy>
  <cp:lastPrinted>2025-11-28T09:53:51Z</cp:lastPrinted>
  <dcterms:created xsi:type="dcterms:W3CDTF">2024-07-30T09:47:03Z</dcterms:created>
  <dcterms:modified xsi:type="dcterms:W3CDTF">2025-11-28T09:53:54Z</dcterms:modified>
</cp:coreProperties>
</file>